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4520" windowHeight="1294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Лист1!$A$2:$C$49</definedName>
    <definedName name="_xlnm.Print_Titles" localSheetId="0">Лист1!$4:$4</definedName>
    <definedName name="_xlnm.Print_Area" localSheetId="0">Лист1!$A$1:$E$51</definedName>
  </definedNames>
  <calcPr calcId="125725"/>
</workbook>
</file>

<file path=xl/calcChain.xml><?xml version="1.0" encoding="utf-8"?>
<calcChain xmlns="http://schemas.openxmlformats.org/spreadsheetml/2006/main">
  <c r="E5" i="1"/>
  <c r="E23" l="1"/>
  <c r="D7"/>
  <c r="D23"/>
  <c r="E46"/>
  <c r="D46"/>
  <c r="D36"/>
  <c r="E19"/>
  <c r="D19"/>
  <c r="D5" s="1"/>
  <c r="E15"/>
  <c r="D15"/>
  <c r="E7"/>
  <c r="D41" l="1"/>
  <c r="E41"/>
  <c r="E30"/>
  <c r="D30"/>
  <c r="E39"/>
  <c r="D39"/>
  <c r="E28"/>
  <c r="D28"/>
  <c r="E36" l="1"/>
</calcChain>
</file>

<file path=xl/sharedStrings.xml><?xml version="1.0" encoding="utf-8"?>
<sst xmlns="http://schemas.openxmlformats.org/spreadsheetml/2006/main" count="134" uniqueCount="71">
  <si>
    <t>Дополнительное образование детей</t>
  </si>
  <si>
    <t>Другие вопросы в области здравоохранения</t>
  </si>
  <si>
    <t>Другие вопросы в области национальной безопасности и правоохранительной деятельности</t>
  </si>
  <si>
    <t>14</t>
  </si>
  <si>
    <t>Наименование</t>
  </si>
  <si>
    <t>раздел</t>
  </si>
  <si>
    <t>подраздел</t>
  </si>
  <si>
    <t>Всего</t>
  </si>
  <si>
    <t>Общегосударственные вопросы</t>
  </si>
  <si>
    <t>01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</si>
  <si>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</si>
  <si>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Другие общегосударственные вопросы</t>
  </si>
  <si>
    <t>Физическая культура и спорт</t>
  </si>
  <si>
    <t>Социальное обеспечение населения</t>
  </si>
  <si>
    <t>Функционирование высшего должностного лица субъекта РФ и муниципального образования</t>
  </si>
  <si>
    <t>Функционирование Правительства РФ, высших исполнительных органов государственной власти субъектов РФ, местных администраций</t>
  </si>
  <si>
    <t>03</t>
  </si>
  <si>
    <t>02</t>
  </si>
  <si>
    <t>04</t>
  </si>
  <si>
    <t>Охрана окружающей среды</t>
  </si>
  <si>
    <t>06</t>
  </si>
  <si>
    <t>09</t>
  </si>
  <si>
    <t>08</t>
  </si>
  <si>
    <t>10</t>
  </si>
  <si>
    <t>Социальная политика</t>
  </si>
  <si>
    <t>Национальная безопасность и правоохранительная деятельность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</si>
  <si>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</si>
  <si>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</si>
  <si>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Жилищно-коммунальное хозяйство</t>
  </si>
  <si>
    <t>05</t>
  </si>
  <si>
    <t>Благоустройство</t>
  </si>
  <si>
    <t>Другие вопросы в области жилищно-коммунального хозяйства</t>
  </si>
  <si>
    <t>Другие вопросы в области охраны окружающей среды</t>
  </si>
  <si>
    <t>Образование</t>
  </si>
  <si>
    <t>07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</si>
  <si>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</si>
  <si>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</si>
  <si>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</si>
  <si>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</si>
  <si>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Охрана семьи и детства</t>
  </si>
  <si>
    <t>Культура</t>
  </si>
  <si>
    <t>Социальное обслуживание населения</t>
  </si>
  <si>
    <t>Другие вопросы в области социальной политики</t>
  </si>
  <si>
    <t>12</t>
  </si>
  <si>
    <t>Другие вопросы в области национальной экономики</t>
  </si>
  <si>
    <t>Национальная экономика</t>
  </si>
  <si>
    <t>11</t>
  </si>
  <si>
    <t>13</t>
  </si>
  <si>
    <t>Органы юстиции</t>
  </si>
  <si>
    <t>Массовый спорт</t>
  </si>
  <si>
    <t>Другие вопросы в области культуры, кинематографии</t>
  </si>
  <si>
    <t>Здравоохранение</t>
  </si>
  <si>
    <t>Сельское хозяйство и рыболовство</t>
  </si>
  <si>
    <t>Другие вопросы в области физической культуры и спорта</t>
  </si>
  <si>
    <t>Дорожное хозяйство (дорожные фонды)</t>
  </si>
  <si>
    <t>Коммунальное хозяйство</t>
  </si>
  <si>
    <t>Культура, кинематография</t>
  </si>
  <si>
    <t>Спорт высших достижений</t>
  </si>
  <si>
    <t>Судебная система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</si>
  <si>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</si>
  <si>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Условно утвержденные расходы</t>
  </si>
  <si>
    <t>ё</t>
  </si>
  <si>
    <t>Резервные фонды</t>
  </si>
  <si>
    <t xml:space="preserve">2025 год </t>
  </si>
  <si>
    <t>рублей</t>
  </si>
  <si>
    <t>Жилищное хозяйство</t>
  </si>
  <si>
    <t xml:space="preserve">                       Расходы бюджета Чебаркульского городского округа по разделам, подразделам классификации расходов  бюджета                                                   на плановый период  2025 и 2026 годов</t>
  </si>
  <si>
    <t xml:space="preserve">2026 год </t>
  </si>
  <si>
    <t>Средства массовой информации</t>
  </si>
  <si>
    <t>Периодическая печать и издательства</t>
  </si>
  <si>
    <t>Приложение 4
к решению Собрания депутатов
Чебаркульского городского округа
    от 28.12.2024 г. № 602
Приложение 5
к решению Собрания депутатов
Чебаркульского городского округа
от 19.12.2023 г. № 626</t>
  </si>
</sst>
</file>

<file path=xl/styles.xml><?xml version="1.0" encoding="utf-8"?>
<styleSheet xmlns="http://schemas.openxmlformats.org/spreadsheetml/2006/main">
  <fonts count="15">
    <font>
      <sz val="10"/>
      <name val="Arial Cyr"/>
      <charset val="204"/>
    </font>
    <font>
      <sz val="10"/>
      <name val="Arial"/>
      <family val="2"/>
      <charset val="204"/>
    </font>
    <font>
      <sz val="8"/>
      <name val="Arial Narrow"/>
      <family val="2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8"/>
      <color indexed="8"/>
      <name val="Arial Narrow"/>
      <family val="2"/>
      <charset val="204"/>
    </font>
    <font>
      <i/>
      <sz val="10"/>
      <name val="Arial Cyr"/>
      <charset val="204"/>
    </font>
    <font>
      <b/>
      <sz val="10"/>
      <name val="Arial Narrow"/>
      <family val="2"/>
      <charset val="204"/>
    </font>
    <font>
      <sz val="10"/>
      <color indexed="8"/>
      <name val="Arial Narrow"/>
      <family val="2"/>
      <charset val="204"/>
    </font>
    <font>
      <b/>
      <i/>
      <sz val="10"/>
      <color indexed="8"/>
      <name val="Arial Narrow"/>
      <family val="2"/>
      <charset val="204"/>
    </font>
    <font>
      <b/>
      <sz val="10"/>
      <color indexed="8"/>
      <name val="Arial Narrow"/>
      <family val="2"/>
      <charset val="204"/>
    </font>
    <font>
      <sz val="10"/>
      <name val="Arial Narrow"/>
      <family val="2"/>
      <charset val="204"/>
    </font>
    <font>
      <b/>
      <i/>
      <sz val="10"/>
      <name val="Arial Narrow"/>
      <family val="2"/>
      <charset val="204"/>
    </font>
    <font>
      <b/>
      <sz val="8"/>
      <name val="Arial Narrow"/>
      <family val="2"/>
      <charset val="204"/>
    </font>
    <font>
      <b/>
      <sz val="8"/>
      <color indexed="8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6" fillId="0" borderId="0" xfId="0" applyFont="1"/>
    <xf numFmtId="0" fontId="0" fillId="2" borderId="0" xfId="0" applyFill="1"/>
    <xf numFmtId="0" fontId="3" fillId="2" borderId="0" xfId="0" applyFont="1" applyFill="1"/>
    <xf numFmtId="4" fontId="9" fillId="3" borderId="1" xfId="0" applyNumberFormat="1" applyFont="1" applyFill="1" applyBorder="1"/>
    <xf numFmtId="4" fontId="8" fillId="3" borderId="1" xfId="0" applyNumberFormat="1" applyFont="1" applyFill="1" applyBorder="1"/>
    <xf numFmtId="4" fontId="10" fillId="3" borderId="1" xfId="0" applyNumberFormat="1" applyFont="1" applyFill="1" applyBorder="1"/>
    <xf numFmtId="49" fontId="2" fillId="3" borderId="1" xfId="0" applyNumberFormat="1" applyFont="1" applyFill="1" applyBorder="1"/>
    <xf numFmtId="0" fontId="11" fillId="3" borderId="0" xfId="0" applyFont="1" applyFill="1"/>
    <xf numFmtId="49" fontId="7" fillId="3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textRotation="90" readingOrder="2"/>
    </xf>
    <xf numFmtId="0" fontId="11" fillId="3" borderId="0" xfId="0" applyFont="1" applyFill="1" applyAlignment="1">
      <alignment wrapText="1"/>
    </xf>
    <xf numFmtId="4" fontId="11" fillId="3" borderId="1" xfId="0" applyNumberFormat="1" applyFont="1" applyFill="1" applyBorder="1"/>
    <xf numFmtId="0" fontId="11" fillId="3" borderId="0" xfId="0" applyFont="1" applyFill="1" applyBorder="1" applyAlignment="1">
      <alignment horizontal="right"/>
    </xf>
    <xf numFmtId="49" fontId="2" fillId="3" borderId="1" xfId="1" applyNumberFormat="1" applyFont="1" applyFill="1" applyBorder="1" applyAlignment="1">
      <alignment horizontal="left" vertical="top" wrapText="1"/>
    </xf>
    <xf numFmtId="49" fontId="2" fillId="3" borderId="1" xfId="0" applyNumberFormat="1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11" fillId="3" borderId="0" xfId="0" applyFont="1" applyFill="1" applyAlignment="1">
      <alignment horizontal="left" vertical="top"/>
    </xf>
    <xf numFmtId="49" fontId="12" fillId="3" borderId="1" xfId="0" applyNumberFormat="1" applyFont="1" applyFill="1" applyBorder="1" applyAlignment="1">
      <alignment horizontal="left" vertical="top"/>
    </xf>
    <xf numFmtId="49" fontId="2" fillId="3" borderId="1" xfId="0" applyNumberFormat="1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 wrapText="1"/>
    </xf>
    <xf numFmtId="49" fontId="7" fillId="3" borderId="1" xfId="0" applyNumberFormat="1" applyFont="1" applyFill="1" applyBorder="1" applyAlignment="1">
      <alignment horizontal="center" vertical="center" wrapText="1" readingOrder="1"/>
    </xf>
    <xf numFmtId="49" fontId="12" fillId="3" borderId="1" xfId="0" applyNumberFormat="1" applyFont="1" applyFill="1" applyBorder="1" applyAlignment="1"/>
    <xf numFmtId="49" fontId="2" fillId="3" borderId="1" xfId="0" applyNumberFormat="1" applyFont="1" applyFill="1" applyBorder="1" applyAlignment="1"/>
    <xf numFmtId="0" fontId="11" fillId="3" borderId="0" xfId="0" applyFont="1" applyFill="1" applyAlignment="1"/>
    <xf numFmtId="0" fontId="11" fillId="0" borderId="0" xfId="0" applyFont="1" applyAlignment="1">
      <alignment wrapText="1"/>
    </xf>
    <xf numFmtId="49" fontId="13" fillId="3" borderId="1" xfId="0" applyNumberFormat="1" applyFont="1" applyFill="1" applyBorder="1" applyAlignment="1">
      <alignment horizontal="left" vertical="top"/>
    </xf>
    <xf numFmtId="49" fontId="13" fillId="3" borderId="1" xfId="0" applyNumberFormat="1" applyFont="1" applyFill="1" applyBorder="1" applyAlignment="1"/>
    <xf numFmtId="49" fontId="13" fillId="3" borderId="1" xfId="1" applyNumberFormat="1" applyFont="1" applyFill="1" applyBorder="1" applyAlignment="1">
      <alignment horizontal="left" vertical="top" wrapText="1"/>
    </xf>
    <xf numFmtId="0" fontId="14" fillId="3" borderId="1" xfId="0" applyFont="1" applyFill="1" applyBorder="1" applyAlignment="1">
      <alignment horizontal="left" vertical="top"/>
    </xf>
    <xf numFmtId="0" fontId="13" fillId="3" borderId="1" xfId="0" applyFont="1" applyFill="1" applyBorder="1" applyAlignment="1">
      <alignment horizontal="left" vertical="top" wrapText="1"/>
    </xf>
    <xf numFmtId="49" fontId="13" fillId="3" borderId="1" xfId="0" applyNumberFormat="1" applyFont="1" applyFill="1" applyBorder="1"/>
    <xf numFmtId="4" fontId="0" fillId="2" borderId="0" xfId="0" applyNumberFormat="1" applyFill="1"/>
    <xf numFmtId="4" fontId="6" fillId="0" borderId="0" xfId="0" applyNumberFormat="1" applyFont="1"/>
    <xf numFmtId="0" fontId="3" fillId="0" borderId="0" xfId="0" applyFont="1"/>
    <xf numFmtId="0" fontId="13" fillId="3" borderId="1" xfId="0" applyFont="1" applyFill="1" applyBorder="1" applyAlignment="1">
      <alignment horizontal="left" vertical="top"/>
    </xf>
    <xf numFmtId="0" fontId="13" fillId="3" borderId="1" xfId="0" applyFont="1" applyFill="1" applyBorder="1" applyAlignment="1">
      <alignment horizontal="left"/>
    </xf>
    <xf numFmtId="4" fontId="7" fillId="3" borderId="1" xfId="0" applyNumberFormat="1" applyFont="1" applyFill="1" applyBorder="1"/>
    <xf numFmtId="0" fontId="2" fillId="3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/>
    </xf>
    <xf numFmtId="49" fontId="2" fillId="3" borderId="1" xfId="0" applyNumberFormat="1" applyFont="1" applyFill="1" applyBorder="1" applyAlignment="1">
      <alignment horizontal="left"/>
    </xf>
    <xf numFmtId="0" fontId="11" fillId="3" borderId="2" xfId="0" applyFont="1" applyFill="1" applyBorder="1" applyAlignment="1">
      <alignment horizontal="right"/>
    </xf>
    <xf numFmtId="0" fontId="7" fillId="3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0</xdr:rowOff>
    </xdr:from>
    <xdr:to>
      <xdr:col>0</xdr:col>
      <xdr:colOff>190500</xdr:colOff>
      <xdr:row>35</xdr:row>
      <xdr:rowOff>142875</xdr:rowOff>
    </xdr:to>
    <xdr:pic>
      <xdr:nvPicPr>
        <xdr:cNvPr id="1117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850255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190500</xdr:colOff>
      <xdr:row>35</xdr:row>
      <xdr:rowOff>142875</xdr:rowOff>
    </xdr:to>
    <xdr:pic>
      <xdr:nvPicPr>
        <xdr:cNvPr id="1118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850255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190500</xdr:colOff>
      <xdr:row>35</xdr:row>
      <xdr:rowOff>142875</xdr:rowOff>
    </xdr:to>
    <xdr:pic>
      <xdr:nvPicPr>
        <xdr:cNvPr id="1119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2169675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190500</xdr:colOff>
      <xdr:row>35</xdr:row>
      <xdr:rowOff>142875</xdr:rowOff>
    </xdr:to>
    <xdr:pic>
      <xdr:nvPicPr>
        <xdr:cNvPr id="1120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2169675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190500</xdr:colOff>
      <xdr:row>264</xdr:row>
      <xdr:rowOff>0</xdr:rowOff>
    </xdr:to>
    <xdr:pic>
      <xdr:nvPicPr>
        <xdr:cNvPr id="18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343025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190500</xdr:colOff>
      <xdr:row>264</xdr:row>
      <xdr:rowOff>0</xdr:rowOff>
    </xdr:to>
    <xdr:pic>
      <xdr:nvPicPr>
        <xdr:cNvPr id="19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343025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190500</xdr:colOff>
      <xdr:row>255</xdr:row>
      <xdr:rowOff>95250</xdr:rowOff>
    </xdr:to>
    <xdr:pic>
      <xdr:nvPicPr>
        <xdr:cNvPr id="20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343025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190500</xdr:colOff>
      <xdr:row>255</xdr:row>
      <xdr:rowOff>95250</xdr:rowOff>
    </xdr:to>
    <xdr:pic>
      <xdr:nvPicPr>
        <xdr:cNvPr id="21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343025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190500</xdr:colOff>
      <xdr:row>31</xdr:row>
      <xdr:rowOff>142875</xdr:rowOff>
    </xdr:to>
    <xdr:pic>
      <xdr:nvPicPr>
        <xdr:cNvPr id="22" name="Picture 1" hidden="1">
          <a:extLst>
            <a:ext uri="{FF2B5EF4-FFF2-40B4-BE49-F238E27FC236}">
              <a16:creationId xmlns:a16="http://schemas.microsoft.com/office/drawing/2014/main" xmlns="" id="{00000000-0008-0000-0000-00005D04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6294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190500</xdr:colOff>
      <xdr:row>31</xdr:row>
      <xdr:rowOff>142875</xdr:rowOff>
    </xdr:to>
    <xdr:pic>
      <xdr:nvPicPr>
        <xdr:cNvPr id="23" name="Picture 2" hidden="1">
          <a:extLst>
            <a:ext uri="{FF2B5EF4-FFF2-40B4-BE49-F238E27FC236}">
              <a16:creationId xmlns:a16="http://schemas.microsoft.com/office/drawing/2014/main" xmlns="" id="{00000000-0008-0000-0000-00005E04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6294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190500</xdr:colOff>
      <xdr:row>31</xdr:row>
      <xdr:rowOff>142875</xdr:rowOff>
    </xdr:to>
    <xdr:pic>
      <xdr:nvPicPr>
        <xdr:cNvPr id="24" name="Picture 1" hidden="1">
          <a:extLst>
            <a:ext uri="{FF2B5EF4-FFF2-40B4-BE49-F238E27FC236}">
              <a16:creationId xmlns:a16="http://schemas.microsoft.com/office/drawing/2014/main" xmlns="" id="{00000000-0008-0000-0000-00005F04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8486775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190500</xdr:colOff>
      <xdr:row>31</xdr:row>
      <xdr:rowOff>142875</xdr:rowOff>
    </xdr:to>
    <xdr:pic>
      <xdr:nvPicPr>
        <xdr:cNvPr id="25" name="Picture 2" hidden="1">
          <a:extLst>
            <a:ext uri="{FF2B5EF4-FFF2-40B4-BE49-F238E27FC236}">
              <a16:creationId xmlns:a16="http://schemas.microsoft.com/office/drawing/2014/main" xmlns="" id="{00000000-0008-0000-0000-00006004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8486775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190500</xdr:colOff>
      <xdr:row>12</xdr:row>
      <xdr:rowOff>142875</xdr:rowOff>
    </xdr:to>
    <xdr:pic>
      <xdr:nvPicPr>
        <xdr:cNvPr id="14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8288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190500</xdr:colOff>
      <xdr:row>12</xdr:row>
      <xdr:rowOff>142875</xdr:rowOff>
    </xdr:to>
    <xdr:pic>
      <xdr:nvPicPr>
        <xdr:cNvPr id="15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8288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190500</xdr:colOff>
      <xdr:row>12</xdr:row>
      <xdr:rowOff>142875</xdr:rowOff>
    </xdr:to>
    <xdr:pic>
      <xdr:nvPicPr>
        <xdr:cNvPr id="16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8288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190500</xdr:colOff>
      <xdr:row>12</xdr:row>
      <xdr:rowOff>142875</xdr:rowOff>
    </xdr:to>
    <xdr:pic>
      <xdr:nvPicPr>
        <xdr:cNvPr id="17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8288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5"/>
  <sheetViews>
    <sheetView tabSelected="1" view="pageBreakPreview" zoomScaleSheetLayoutView="100" workbookViewId="0">
      <selection activeCell="G2" sqref="G2"/>
    </sheetView>
  </sheetViews>
  <sheetFormatPr defaultRowHeight="12.75"/>
  <cols>
    <col min="1" max="1" width="68" style="17" customWidth="1"/>
    <col min="2" max="2" width="4" style="24" customWidth="1"/>
    <col min="3" max="3" width="4.140625" style="24" customWidth="1"/>
    <col min="4" max="5" width="15.28515625" style="8" customWidth="1"/>
    <col min="6" max="6" width="16" bestFit="1" customWidth="1"/>
    <col min="7" max="7" width="16.7109375" customWidth="1"/>
    <col min="8" max="8" width="23.7109375" customWidth="1"/>
  </cols>
  <sheetData>
    <row r="1" spans="1:8" ht="109.5" customHeight="1">
      <c r="B1" s="11"/>
      <c r="C1" s="25"/>
      <c r="D1" s="43" t="s">
        <v>70</v>
      </c>
      <c r="E1" s="43"/>
    </row>
    <row r="2" spans="1:8" ht="30" customHeight="1">
      <c r="A2" s="42" t="s">
        <v>66</v>
      </c>
      <c r="B2" s="42"/>
      <c r="C2" s="42"/>
      <c r="D2" s="42"/>
      <c r="E2" s="42"/>
    </row>
    <row r="3" spans="1:8" ht="15" customHeight="1">
      <c r="A3" s="41" t="s">
        <v>59</v>
      </c>
      <c r="B3" s="41"/>
      <c r="C3" s="41"/>
      <c r="D3" s="13"/>
      <c r="E3" s="13" t="s">
        <v>64</v>
      </c>
    </row>
    <row r="4" spans="1:8" ht="74.25" customHeight="1">
      <c r="A4" s="9" t="s">
        <v>4</v>
      </c>
      <c r="B4" s="10" t="s">
        <v>5</v>
      </c>
      <c r="C4" s="10" t="s">
        <v>6</v>
      </c>
      <c r="D4" s="21" t="s">
        <v>63</v>
      </c>
      <c r="E4" s="21" t="s">
        <v>67</v>
      </c>
    </row>
    <row r="5" spans="1:8" s="1" customFormat="1">
      <c r="A5" s="18" t="s">
        <v>7</v>
      </c>
      <c r="B5" s="22"/>
      <c r="C5" s="22"/>
      <c r="D5" s="4">
        <f>D7+D15+D19+D23+D28+D30+D36+D39+D41+D46+D6++D50</f>
        <v>1617836430</v>
      </c>
      <c r="E5" s="4">
        <f>E7+E15+E19+E23+E28+E30+E36+E39+E41+E46+E6+E50</f>
        <v>1673023910</v>
      </c>
      <c r="F5" s="33"/>
      <c r="G5" s="33"/>
    </row>
    <row r="6" spans="1:8" s="1" customFormat="1">
      <c r="A6" s="18" t="s">
        <v>60</v>
      </c>
      <c r="B6" s="22"/>
      <c r="C6" s="22"/>
      <c r="D6" s="4">
        <v>17570000</v>
      </c>
      <c r="E6" s="4">
        <v>37500000</v>
      </c>
    </row>
    <row r="7" spans="1:8" s="3" customFormat="1" ht="13.5">
      <c r="A7" s="26" t="s">
        <v>8</v>
      </c>
      <c r="B7" s="27" t="s">
        <v>9</v>
      </c>
      <c r="C7" s="27"/>
      <c r="D7" s="6">
        <f>D8+D9+D10+D11+D12+D13+D14</f>
        <v>152745466</v>
      </c>
      <c r="E7" s="6">
        <f>E8+E9+E10+E11+E12+E13+E14</f>
        <v>151004067</v>
      </c>
    </row>
    <row r="8" spans="1:8" s="2" customFormat="1" ht="13.5">
      <c r="A8" s="14" t="s">
        <v>14</v>
      </c>
      <c r="B8" s="23" t="s">
        <v>9</v>
      </c>
      <c r="C8" s="23" t="s">
        <v>17</v>
      </c>
      <c r="D8" s="5">
        <v>2130059</v>
      </c>
      <c r="E8" s="5">
        <v>2130059</v>
      </c>
    </row>
    <row r="9" spans="1:8" s="2" customFormat="1" ht="25.5">
      <c r="A9" s="14" t="s">
        <v>10</v>
      </c>
      <c r="B9" s="23" t="s">
        <v>9</v>
      </c>
      <c r="C9" s="23" t="s">
        <v>16</v>
      </c>
      <c r="D9" s="5">
        <v>7300000</v>
      </c>
      <c r="E9" s="5">
        <v>7300000</v>
      </c>
    </row>
    <row r="10" spans="1:8" s="2" customFormat="1" ht="25.5">
      <c r="A10" s="14" t="s">
        <v>15</v>
      </c>
      <c r="B10" s="23" t="s">
        <v>9</v>
      </c>
      <c r="C10" s="23" t="s">
        <v>18</v>
      </c>
      <c r="D10" s="5">
        <v>41484390.350000001</v>
      </c>
      <c r="E10" s="5">
        <v>41622799.159999996</v>
      </c>
    </row>
    <row r="11" spans="1:8" s="2" customFormat="1" ht="13.5">
      <c r="A11" s="14" t="s">
        <v>58</v>
      </c>
      <c r="B11" s="23" t="s">
        <v>9</v>
      </c>
      <c r="C11" s="23" t="s">
        <v>29</v>
      </c>
      <c r="D11" s="5">
        <v>2400</v>
      </c>
      <c r="E11" s="5">
        <v>30400</v>
      </c>
    </row>
    <row r="12" spans="1:8" s="2" customFormat="1" ht="25.5">
      <c r="A12" s="15" t="s">
        <v>27</v>
      </c>
      <c r="B12" s="23" t="s">
        <v>9</v>
      </c>
      <c r="C12" s="23" t="s">
        <v>20</v>
      </c>
      <c r="D12" s="5">
        <v>18000000</v>
      </c>
      <c r="E12" s="5">
        <v>18000000</v>
      </c>
      <c r="G12" s="32"/>
      <c r="H12" s="32"/>
    </row>
    <row r="13" spans="1:8" ht="13.5">
      <c r="A13" s="15" t="s">
        <v>62</v>
      </c>
      <c r="B13" s="23" t="s">
        <v>9</v>
      </c>
      <c r="C13" s="23" t="s">
        <v>46</v>
      </c>
      <c r="D13" s="5">
        <v>2000000</v>
      </c>
      <c r="E13" s="5">
        <v>2000000</v>
      </c>
    </row>
    <row r="14" spans="1:8" s="2" customFormat="1" ht="13.5">
      <c r="A14" s="14" t="s">
        <v>11</v>
      </c>
      <c r="B14" s="23" t="s">
        <v>9</v>
      </c>
      <c r="C14" s="23" t="s">
        <v>47</v>
      </c>
      <c r="D14" s="5">
        <v>81828616.650000006</v>
      </c>
      <c r="E14" s="5">
        <v>79920808.840000004</v>
      </c>
    </row>
    <row r="15" spans="1:8" s="3" customFormat="1" ht="13.5">
      <c r="A15" s="28" t="s">
        <v>25</v>
      </c>
      <c r="B15" s="27" t="s">
        <v>16</v>
      </c>
      <c r="C15" s="27"/>
      <c r="D15" s="6">
        <f>D16+D17+D18</f>
        <v>13087430</v>
      </c>
      <c r="E15" s="6">
        <f>E16+E17+E18</f>
        <v>13054329</v>
      </c>
    </row>
    <row r="16" spans="1:8" s="2" customFormat="1" ht="13.5">
      <c r="A16" s="14" t="s">
        <v>48</v>
      </c>
      <c r="B16" s="23" t="s">
        <v>16</v>
      </c>
      <c r="C16" s="23" t="s">
        <v>18</v>
      </c>
      <c r="D16" s="5">
        <v>2321500</v>
      </c>
      <c r="E16" s="5">
        <v>2424900</v>
      </c>
    </row>
    <row r="17" spans="1:5" s="2" customFormat="1" ht="25.5">
      <c r="A17" s="15" t="s">
        <v>26</v>
      </c>
      <c r="B17" s="23" t="s">
        <v>16</v>
      </c>
      <c r="C17" s="23" t="s">
        <v>23</v>
      </c>
      <c r="D17" s="5">
        <v>10350530</v>
      </c>
      <c r="E17" s="5">
        <v>10214029</v>
      </c>
    </row>
    <row r="18" spans="1:5" s="2" customFormat="1" ht="13.5">
      <c r="A18" s="14" t="s">
        <v>2</v>
      </c>
      <c r="B18" s="23" t="s">
        <v>16</v>
      </c>
      <c r="C18" s="23" t="s">
        <v>3</v>
      </c>
      <c r="D18" s="5">
        <v>415400</v>
      </c>
      <c r="E18" s="5">
        <v>415400</v>
      </c>
    </row>
    <row r="19" spans="1:5" s="3" customFormat="1" ht="13.5">
      <c r="A19" s="29" t="s">
        <v>45</v>
      </c>
      <c r="B19" s="27" t="s">
        <v>18</v>
      </c>
      <c r="C19" s="27"/>
      <c r="D19" s="6">
        <f>D20+D21+D22</f>
        <v>41013400</v>
      </c>
      <c r="E19" s="6">
        <f>E20+E21+E22</f>
        <v>42498500</v>
      </c>
    </row>
    <row r="20" spans="1:5" s="2" customFormat="1" ht="13.5">
      <c r="A20" s="15" t="s">
        <v>52</v>
      </c>
      <c r="B20" s="23" t="s">
        <v>18</v>
      </c>
      <c r="C20" s="23" t="s">
        <v>29</v>
      </c>
      <c r="D20" s="5">
        <v>2067100</v>
      </c>
      <c r="E20" s="5">
        <v>2067100</v>
      </c>
    </row>
    <row r="21" spans="1:5" s="2" customFormat="1" ht="13.5">
      <c r="A21" s="15" t="s">
        <v>54</v>
      </c>
      <c r="B21" s="7" t="s">
        <v>18</v>
      </c>
      <c r="C21" s="7" t="s">
        <v>21</v>
      </c>
      <c r="D21" s="5">
        <v>38813300</v>
      </c>
      <c r="E21" s="5">
        <v>40298400</v>
      </c>
    </row>
    <row r="22" spans="1:5" s="3" customFormat="1" ht="13.5">
      <c r="A22" s="15" t="s">
        <v>44</v>
      </c>
      <c r="B22" s="23" t="s">
        <v>18</v>
      </c>
      <c r="C22" s="23" t="s">
        <v>43</v>
      </c>
      <c r="D22" s="5">
        <v>133000</v>
      </c>
      <c r="E22" s="5">
        <v>133000</v>
      </c>
    </row>
    <row r="23" spans="1:5" s="3" customFormat="1" ht="13.5">
      <c r="A23" s="26" t="s">
        <v>28</v>
      </c>
      <c r="B23" s="31" t="s">
        <v>29</v>
      </c>
      <c r="C23" s="31"/>
      <c r="D23" s="6">
        <f>D25+D26+D27+D24</f>
        <v>65898500</v>
      </c>
      <c r="E23" s="6">
        <f>E25+E26+E27+E24</f>
        <v>68747300</v>
      </c>
    </row>
    <row r="24" spans="1:5" s="3" customFormat="1" ht="13.5">
      <c r="A24" s="19" t="s">
        <v>65</v>
      </c>
      <c r="B24" s="7" t="s">
        <v>29</v>
      </c>
      <c r="C24" s="7" t="s">
        <v>9</v>
      </c>
      <c r="D24" s="5">
        <v>0</v>
      </c>
      <c r="E24" s="5">
        <v>0</v>
      </c>
    </row>
    <row r="25" spans="1:5" s="2" customFormat="1" ht="13.5">
      <c r="A25" s="19" t="s">
        <v>55</v>
      </c>
      <c r="B25" s="7" t="s">
        <v>29</v>
      </c>
      <c r="C25" s="7" t="s">
        <v>17</v>
      </c>
      <c r="D25" s="5">
        <v>24184661</v>
      </c>
      <c r="E25" s="5">
        <v>26533461</v>
      </c>
    </row>
    <row r="26" spans="1:5" s="2" customFormat="1" ht="13.5">
      <c r="A26" s="15" t="s">
        <v>30</v>
      </c>
      <c r="B26" s="7" t="s">
        <v>29</v>
      </c>
      <c r="C26" s="7" t="s">
        <v>16</v>
      </c>
      <c r="D26" s="5">
        <v>26008444</v>
      </c>
      <c r="E26" s="5">
        <v>26508444</v>
      </c>
    </row>
    <row r="27" spans="1:5" s="2" customFormat="1" ht="13.5">
      <c r="A27" s="15" t="s">
        <v>31</v>
      </c>
      <c r="B27" s="7" t="s">
        <v>29</v>
      </c>
      <c r="C27" s="7" t="s">
        <v>29</v>
      </c>
      <c r="D27" s="5">
        <v>15705395</v>
      </c>
      <c r="E27" s="5">
        <v>15705395</v>
      </c>
    </row>
    <row r="28" spans="1:5" s="3" customFormat="1" ht="13.5">
      <c r="A28" s="26" t="s">
        <v>19</v>
      </c>
      <c r="B28" s="27" t="s">
        <v>20</v>
      </c>
      <c r="C28" s="27"/>
      <c r="D28" s="6">
        <f t="shared" ref="D28:E28" si="0">D29</f>
        <v>850000</v>
      </c>
      <c r="E28" s="6">
        <f t="shared" si="0"/>
        <v>850000</v>
      </c>
    </row>
    <row r="29" spans="1:5" s="2" customFormat="1" ht="13.5">
      <c r="A29" s="15" t="s">
        <v>32</v>
      </c>
      <c r="B29" s="23" t="s">
        <v>20</v>
      </c>
      <c r="C29" s="23" t="s">
        <v>29</v>
      </c>
      <c r="D29" s="5">
        <v>850000</v>
      </c>
      <c r="E29" s="5">
        <v>850000</v>
      </c>
    </row>
    <row r="30" spans="1:5" s="3" customFormat="1" ht="13.5">
      <c r="A30" s="26" t="s">
        <v>33</v>
      </c>
      <c r="B30" s="27" t="s">
        <v>34</v>
      </c>
      <c r="C30" s="27"/>
      <c r="D30" s="6">
        <f>D31+D32+D33+D34+D35</f>
        <v>865086460</v>
      </c>
      <c r="E30" s="6">
        <f>E31+E32+E33+E34+E35</f>
        <v>889739140</v>
      </c>
    </row>
    <row r="31" spans="1:5" s="2" customFormat="1" ht="13.5">
      <c r="A31" s="15" t="s">
        <v>35</v>
      </c>
      <c r="B31" s="23" t="s">
        <v>34</v>
      </c>
      <c r="C31" s="23" t="s">
        <v>9</v>
      </c>
      <c r="D31" s="5">
        <v>344802985</v>
      </c>
      <c r="E31" s="5">
        <v>360257912</v>
      </c>
    </row>
    <row r="32" spans="1:5" s="2" customFormat="1" ht="13.5">
      <c r="A32" s="15" t="s">
        <v>36</v>
      </c>
      <c r="B32" s="23" t="s">
        <v>34</v>
      </c>
      <c r="C32" s="23" t="s">
        <v>17</v>
      </c>
      <c r="D32" s="5">
        <v>401328031</v>
      </c>
      <c r="E32" s="5">
        <v>410525499</v>
      </c>
    </row>
    <row r="33" spans="1:5" s="2" customFormat="1" ht="13.5">
      <c r="A33" s="16" t="s">
        <v>0</v>
      </c>
      <c r="B33" s="23" t="s">
        <v>34</v>
      </c>
      <c r="C33" s="23" t="s">
        <v>16</v>
      </c>
      <c r="D33" s="12">
        <v>74509220</v>
      </c>
      <c r="E33" s="12">
        <v>74509505</v>
      </c>
    </row>
    <row r="34" spans="1:5" s="2" customFormat="1" ht="13.5">
      <c r="A34" s="20" t="s">
        <v>37</v>
      </c>
      <c r="B34" s="23" t="s">
        <v>34</v>
      </c>
      <c r="C34" s="23" t="s">
        <v>34</v>
      </c>
      <c r="D34" s="5">
        <v>170000</v>
      </c>
      <c r="E34" s="5">
        <v>170000</v>
      </c>
    </row>
    <row r="35" spans="1:5" s="3" customFormat="1" ht="13.5">
      <c r="A35" s="15" t="s">
        <v>38</v>
      </c>
      <c r="B35" s="23" t="s">
        <v>34</v>
      </c>
      <c r="C35" s="23" t="s">
        <v>21</v>
      </c>
      <c r="D35" s="5">
        <v>44276224</v>
      </c>
      <c r="E35" s="5">
        <v>44276224</v>
      </c>
    </row>
    <row r="36" spans="1:5" s="3" customFormat="1" ht="13.5">
      <c r="A36" s="30" t="s">
        <v>56</v>
      </c>
      <c r="B36" s="27" t="s">
        <v>22</v>
      </c>
      <c r="C36" s="27"/>
      <c r="D36" s="6">
        <f>D37+D38</f>
        <v>47184270</v>
      </c>
      <c r="E36" s="6">
        <f>E37+E38</f>
        <v>47195770</v>
      </c>
    </row>
    <row r="37" spans="1:5" s="2" customFormat="1" ht="13.5">
      <c r="A37" s="19" t="s">
        <v>40</v>
      </c>
      <c r="B37" s="23" t="s">
        <v>22</v>
      </c>
      <c r="C37" s="23" t="s">
        <v>9</v>
      </c>
      <c r="D37" s="5">
        <v>32769746</v>
      </c>
      <c r="E37" s="5">
        <v>32781501</v>
      </c>
    </row>
    <row r="38" spans="1:5" s="2" customFormat="1" ht="13.5">
      <c r="A38" s="15" t="s">
        <v>50</v>
      </c>
      <c r="B38" s="23" t="s">
        <v>22</v>
      </c>
      <c r="C38" s="23" t="s">
        <v>18</v>
      </c>
      <c r="D38" s="5">
        <v>14414524</v>
      </c>
      <c r="E38" s="5">
        <v>14414269</v>
      </c>
    </row>
    <row r="39" spans="1:5" s="3" customFormat="1" ht="13.5">
      <c r="A39" s="30" t="s">
        <v>51</v>
      </c>
      <c r="B39" s="27" t="s">
        <v>21</v>
      </c>
      <c r="C39" s="27"/>
      <c r="D39" s="6">
        <f t="shared" ref="D39:E39" si="1">D40</f>
        <v>450000</v>
      </c>
      <c r="E39" s="6">
        <f t="shared" si="1"/>
        <v>450000</v>
      </c>
    </row>
    <row r="40" spans="1:5" s="2" customFormat="1" ht="13.5">
      <c r="A40" s="15" t="s">
        <v>1</v>
      </c>
      <c r="B40" s="23" t="s">
        <v>21</v>
      </c>
      <c r="C40" s="23" t="s">
        <v>21</v>
      </c>
      <c r="D40" s="5">
        <v>450000</v>
      </c>
      <c r="E40" s="5">
        <v>450000</v>
      </c>
    </row>
    <row r="41" spans="1:5" s="3" customFormat="1" ht="13.5">
      <c r="A41" s="26" t="s">
        <v>24</v>
      </c>
      <c r="B41" s="27" t="s">
        <v>23</v>
      </c>
      <c r="C41" s="27"/>
      <c r="D41" s="6">
        <f>D42+D43+D44+D45</f>
        <v>307751004</v>
      </c>
      <c r="E41" s="6">
        <f>E42+E43+E44+E45</f>
        <v>315784904</v>
      </c>
    </row>
    <row r="42" spans="1:5" s="2" customFormat="1" ht="13.5">
      <c r="A42" s="15" t="s">
        <v>41</v>
      </c>
      <c r="B42" s="23" t="s">
        <v>23</v>
      </c>
      <c r="C42" s="23" t="s">
        <v>17</v>
      </c>
      <c r="D42" s="5">
        <v>23683300</v>
      </c>
      <c r="E42" s="5">
        <v>24299400</v>
      </c>
    </row>
    <row r="43" spans="1:5" s="2" customFormat="1" ht="13.5">
      <c r="A43" s="15" t="s">
        <v>13</v>
      </c>
      <c r="B43" s="23" t="s">
        <v>23</v>
      </c>
      <c r="C43" s="23" t="s">
        <v>16</v>
      </c>
      <c r="D43" s="5">
        <v>150883162</v>
      </c>
      <c r="E43" s="5">
        <v>156054762</v>
      </c>
    </row>
    <row r="44" spans="1:5" s="2" customFormat="1" ht="13.5">
      <c r="A44" s="15" t="s">
        <v>39</v>
      </c>
      <c r="B44" s="23" t="s">
        <v>23</v>
      </c>
      <c r="C44" s="23" t="s">
        <v>18</v>
      </c>
      <c r="D44" s="5">
        <v>104005304</v>
      </c>
      <c r="E44" s="5">
        <v>106240504</v>
      </c>
    </row>
    <row r="45" spans="1:5" s="2" customFormat="1" ht="13.5">
      <c r="A45" s="15" t="s">
        <v>42</v>
      </c>
      <c r="B45" s="23" t="s">
        <v>23</v>
      </c>
      <c r="C45" s="23" t="s">
        <v>20</v>
      </c>
      <c r="D45" s="5">
        <v>29179238</v>
      </c>
      <c r="E45" s="5">
        <v>29190238</v>
      </c>
    </row>
    <row r="46" spans="1:5" s="3" customFormat="1" ht="13.5">
      <c r="A46" s="28" t="s">
        <v>12</v>
      </c>
      <c r="B46" s="27" t="s">
        <v>46</v>
      </c>
      <c r="C46" s="27"/>
      <c r="D46" s="6">
        <f>D47+D48+D49</f>
        <v>105999900</v>
      </c>
      <c r="E46" s="6">
        <f>E47+E48+E49</f>
        <v>105999900</v>
      </c>
    </row>
    <row r="47" spans="1:5" s="2" customFormat="1" ht="13.5">
      <c r="A47" s="14" t="s">
        <v>49</v>
      </c>
      <c r="B47" s="23" t="s">
        <v>46</v>
      </c>
      <c r="C47" s="23" t="s">
        <v>17</v>
      </c>
      <c r="D47" s="5">
        <v>97773141</v>
      </c>
      <c r="E47" s="5">
        <v>97773141</v>
      </c>
    </row>
    <row r="48" spans="1:5" s="3" customFormat="1" ht="13.5">
      <c r="A48" s="20" t="s">
        <v>57</v>
      </c>
      <c r="B48" s="23" t="s">
        <v>46</v>
      </c>
      <c r="C48" s="23" t="s">
        <v>16</v>
      </c>
      <c r="D48" s="5">
        <v>1303000</v>
      </c>
      <c r="E48" s="5">
        <v>1303000</v>
      </c>
    </row>
    <row r="49" spans="1:5" s="3" customFormat="1" ht="13.5">
      <c r="A49" s="14" t="s">
        <v>53</v>
      </c>
      <c r="B49" s="23" t="s">
        <v>46</v>
      </c>
      <c r="C49" s="23" t="s">
        <v>29</v>
      </c>
      <c r="D49" s="5">
        <v>6923759</v>
      </c>
      <c r="E49" s="5">
        <v>6923759</v>
      </c>
    </row>
    <row r="50" spans="1:5" s="34" customFormat="1" ht="13.5">
      <c r="A50" s="35" t="s">
        <v>68</v>
      </c>
      <c r="B50" s="36">
        <v>12</v>
      </c>
      <c r="C50" s="36"/>
      <c r="D50" s="37">
        <v>200000</v>
      </c>
      <c r="E50" s="37">
        <v>200000</v>
      </c>
    </row>
    <row r="51" spans="1:5" ht="13.5">
      <c r="A51" s="38" t="s">
        <v>69</v>
      </c>
      <c r="B51" s="39">
        <v>12</v>
      </c>
      <c r="C51" s="40" t="s">
        <v>17</v>
      </c>
      <c r="D51" s="12">
        <v>200000</v>
      </c>
      <c r="E51" s="12">
        <v>200000</v>
      </c>
    </row>
    <row r="55" spans="1:5">
      <c r="A55" s="17" t="s">
        <v>61</v>
      </c>
    </row>
  </sheetData>
  <mergeCells count="3">
    <mergeCell ref="A3:C3"/>
    <mergeCell ref="A2:E2"/>
    <mergeCell ref="D1:E1"/>
  </mergeCells>
  <phoneticPr fontId="4" type="noConversion"/>
  <pageMargins left="0.78740157480314965" right="0.11811023622047245" top="0.19685039370078741" bottom="0.19685039370078741" header="0.11811023622047245" footer="0.11811023622047245"/>
  <pageSetup paperSize="9" scale="88" fitToHeight="14" orientation="portrait" r:id="rId1"/>
  <headerFooter alignWithMargins="0">
    <oddHeader>&amp;C&amp;P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Company>fu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feu-bud</dc:creator>
  <cp:lastModifiedBy>ИльиныхИС</cp:lastModifiedBy>
  <cp:lastPrinted>2023-12-27T08:53:13Z</cp:lastPrinted>
  <dcterms:created xsi:type="dcterms:W3CDTF">2008-10-16T09:22:50Z</dcterms:created>
  <dcterms:modified xsi:type="dcterms:W3CDTF">2024-12-28T05:57:20Z</dcterms:modified>
</cp:coreProperties>
</file>